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Na stronę PUP\statystyka\stopa\2024\"/>
    </mc:Choice>
  </mc:AlternateContent>
  <xr:revisionPtr revIDLastSave="0" documentId="8_{2102A7AE-5C1E-4A66-BD15-D19E9E2A5731}" xr6:coauthVersionLast="47" xr6:coauthVersionMax="47" xr10:uidLastSave="{00000000-0000-0000-0000-000000000000}"/>
  <bookViews>
    <workbookView xWindow="-120" yWindow="-120" windowWidth="29040" windowHeight="15840" xr2:uid="{7172C5FE-CBA8-4DC8-AED9-46423EEB80E4}"/>
  </bookViews>
  <sheets>
    <sheet name="sierpień 2024 rok" sheetId="1" r:id="rId1"/>
  </sheets>
  <externalReferences>
    <externalReference r:id="rId2"/>
    <externalReference r:id="rId3"/>
  </externalReferences>
  <definedNames>
    <definedName name="_xlnm.Print_Area" localSheetId="0">'sierpień 2024 rok'!$A$1:$N$36</definedName>
    <definedName name="_xlnm.Recorder">#REF!</definedName>
    <definedName name="wydruk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Q31" i="1" s="1"/>
  <c r="Q30" i="1"/>
  <c r="P30" i="1"/>
  <c r="J30" i="1"/>
  <c r="J29" i="1"/>
  <c r="Q29" i="1" s="1"/>
  <c r="Q28" i="1"/>
  <c r="P28" i="1"/>
  <c r="J28" i="1"/>
  <c r="J27" i="1"/>
  <c r="Q27" i="1" s="1"/>
  <c r="Q26" i="1"/>
  <c r="P26" i="1"/>
  <c r="J26" i="1"/>
  <c r="J25" i="1"/>
  <c r="Q25" i="1" s="1"/>
  <c r="Q24" i="1"/>
  <c r="P24" i="1"/>
  <c r="J24" i="1"/>
  <c r="J23" i="1"/>
  <c r="Q23" i="1" s="1"/>
  <c r="Q22" i="1"/>
  <c r="P22" i="1"/>
  <c r="J22" i="1"/>
  <c r="J21" i="1"/>
  <c r="Q21" i="1" s="1"/>
  <c r="Q20" i="1"/>
  <c r="P20" i="1"/>
  <c r="J20" i="1"/>
  <c r="J19" i="1"/>
  <c r="Q19" i="1" s="1"/>
  <c r="Q18" i="1"/>
  <c r="P18" i="1"/>
  <c r="J18" i="1"/>
  <c r="J17" i="1"/>
  <c r="Q17" i="1" s="1"/>
  <c r="Q16" i="1"/>
  <c r="P16" i="1"/>
  <c r="J16" i="1"/>
  <c r="J15" i="1"/>
  <c r="Q15" i="1" s="1"/>
  <c r="Q14" i="1"/>
  <c r="P14" i="1"/>
  <c r="J14" i="1"/>
  <c r="J13" i="1"/>
  <c r="Q13" i="1" s="1"/>
  <c r="Q12" i="1"/>
  <c r="P12" i="1"/>
  <c r="J12" i="1"/>
  <c r="J11" i="1"/>
  <c r="Q11" i="1" s="1"/>
  <c r="Q10" i="1"/>
  <c r="P10" i="1"/>
  <c r="J10" i="1"/>
  <c r="J9" i="1"/>
  <c r="Q9" i="1" s="1"/>
  <c r="Q8" i="1"/>
  <c r="P8" i="1"/>
  <c r="J8" i="1"/>
  <c r="J7" i="1"/>
  <c r="Q7" i="1" s="1"/>
  <c r="P7" i="1" l="1"/>
  <c r="P9" i="1"/>
  <c r="P11" i="1"/>
  <c r="P13" i="1"/>
  <c r="P15" i="1"/>
  <c r="P17" i="1"/>
  <c r="P19" i="1"/>
  <c r="P21" i="1"/>
  <c r="P23" i="1"/>
  <c r="P25" i="1"/>
  <c r="P27" i="1"/>
  <c r="P29" i="1"/>
  <c r="P31" i="1"/>
</calcChain>
</file>

<file path=xl/sharedStrings.xml><?xml version="1.0" encoding="utf-8"?>
<sst xmlns="http://schemas.openxmlformats.org/spreadsheetml/2006/main" count="47" uniqueCount="47">
  <si>
    <t>STOPA BEZROBOCIA (w %) W WOJEWÓDZTWIE KUJAWSKO-POMORSKIM W 2024 ROKU</t>
  </si>
  <si>
    <t>POWIAT</t>
  </si>
  <si>
    <t>MIESIĄC</t>
  </si>
  <si>
    <t>GRUDZIEŃ'2023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</si>
  <si>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</si>
  <si>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</si>
  <si>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</si>
  <si>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</si>
  <si>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</si>
  <si>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</si>
  <si>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</si>
  <si>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</si>
  <si>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</si>
  <si>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</si>
  <si>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</si>
  <si>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</si>
  <si>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m/m</t>
  </si>
  <si>
    <t>r/r</t>
  </si>
  <si>
    <t>POLSKA</t>
  </si>
  <si>
    <t>WOJEWÓDZTWO RAZEM</t>
  </si>
  <si>
    <t>BYDGOSZCZ</t>
  </si>
  <si>
    <t>BYDGOSKI</t>
  </si>
  <si>
    <t>GRUDZIĄDZ</t>
  </si>
  <si>
    <t>GRUDZIĄDZKI</t>
  </si>
  <si>
    <t>TORUŃ</t>
  </si>
  <si>
    <t>TORUŃSKI</t>
  </si>
  <si>
    <t>WŁOCŁAWEK</t>
  </si>
  <si>
    <t>WŁOCŁAWSKI</t>
  </si>
  <si>
    <t>ALEKSANDROWSKI</t>
  </si>
  <si>
    <t>BRODNICKI</t>
  </si>
  <si>
    <t>CHEŁMIŃSKI</t>
  </si>
  <si>
    <t>GOLUBSKO-DOBRZYŃSKI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</si>
  <si>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</si>
  <si>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</si>
  <si>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</si>
  <si>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</si>
  <si>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</si>
  <si>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</si>
  <si>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</si>
  <si>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</si>
  <si>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TUCHOLSKI</t>
  </si>
  <si>
    <t>WĄBRZESKI</t>
  </si>
  <si>
    <t>ŻNIŃSKI</t>
  </si>
  <si>
    <t>Źródło: Dane GUS</t>
  </si>
  <si>
    <t>Kierownik</t>
  </si>
  <si>
    <t>Wydziału Badań i Analiz</t>
  </si>
  <si>
    <t>Mariola Wilmanowicz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</si>
</sst>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49" fontId="3" fillId="0" borderId="0" xfId="1" applyNumberFormat="1" applyFont="1"/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4" fontId="3" fillId="0" borderId="3" xfId="1" applyNumberFormat="1" applyFont="1" applyBorder="1" applyAlignment="1">
      <alignment horizontal="center" vertical="center"/>
    </xf>
    <xf numFmtId="14" fontId="3" fillId="0" borderId="4" xfId="1" applyNumberFormat="1" applyFont="1" applyBorder="1" applyAlignment="1">
      <alignment horizontal="center" vertical="center"/>
    </xf>
    <xf numFmtId="14" fontId="3" fillId="0" borderId="5" xfId="1" applyNumberFormat="1" applyFont="1" applyBorder="1" applyAlignment="1">
      <alignment horizontal="center" vertical="center"/>
    </xf>
    <xf numFmtId="164" fontId="3" fillId="0" borderId="0" xfId="1" applyNumberFormat="1" applyFont="1"/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textRotation="90"/>
    </xf>
    <xf numFmtId="164" fontId="3" fillId="0" borderId="7" xfId="1" applyNumberFormat="1" applyFont="1" applyBorder="1" applyAlignment="1">
      <alignment horizontal="center" vertical="center" textRotation="90"/>
    </xf>
    <xf numFmtId="0" fontId="2" fillId="0" borderId="7" xfId="1" applyFont="1" applyBorder="1" applyAlignment="1">
      <alignment vertical="center"/>
    </xf>
    <xf numFmtId="164" fontId="2" fillId="0" borderId="7" xfId="1" applyNumberFormat="1" applyFont="1" applyBorder="1" applyAlignment="1">
      <alignment horizontal="right" vertical="center"/>
    </xf>
    <xf numFmtId="164" fontId="3" fillId="0" borderId="0" xfId="1" applyNumberFormat="1" applyFont="1" applyAlignment="1">
      <alignment vertical="center"/>
    </xf>
    <xf numFmtId="49" fontId="5" fillId="0" borderId="0" xfId="1" applyNumberFormat="1" applyFont="1"/>
    <xf numFmtId="0" fontId="5" fillId="0" borderId="0" xfId="1" applyFont="1"/>
    <xf numFmtId="0" fontId="6" fillId="0" borderId="7" xfId="1" applyFont="1" applyBorder="1" applyAlignment="1">
      <alignment vertical="center"/>
    </xf>
    <xf numFmtId="164" fontId="6" fillId="0" borderId="7" xfId="1" applyNumberFormat="1" applyFont="1" applyBorder="1" applyAlignment="1">
      <alignment horizontal="right" vertical="center"/>
    </xf>
    <xf numFmtId="0" fontId="3" fillId="2" borderId="8" xfId="1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7" fillId="0" borderId="0" xfId="1" applyFont="1"/>
  </cellXfs>
  <cellStyles count="2">
    <cellStyle name="Normalny" xfId="0" builtinId="0"/>
    <cellStyle name="Normalny_KOREKTAS" xfId="1" xr:uid="{91E89103-0DC7-464B-9E50-C1FDA0D75F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cuments\Na%20stron&#281;%20PUP\statystyka\stopa\2024\stopa_bezrobocia_08_2024%20do%20wysy&#322;ki.xlsx" TargetMode="External"/><Relationship Id="rId1" Type="http://schemas.openxmlformats.org/officeDocument/2006/relationships/externalLinkPath" Target="stopa_bezrobocia_08_2024%20do%20wysy&#322;k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!%20Do%20prezentacji\_STOPA%20BEZROBOCIA_1999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wiaty 2024 rok"/>
      <sheetName val="powiaty_08-2024"/>
      <sheetName val="wojewodztwa 2024 rok"/>
      <sheetName val="wojewodztwa_08-2024"/>
    </sheetNames>
    <sheetDataSet>
      <sheetData sheetId="0"/>
      <sheetData sheetId="1">
        <row r="7">
          <cell r="C7">
            <v>5</v>
          </cell>
        </row>
        <row r="8">
          <cell r="C8">
            <v>6.9</v>
          </cell>
        </row>
        <row r="10">
          <cell r="C10">
            <v>3.1</v>
          </cell>
        </row>
        <row r="11">
          <cell r="C11">
            <v>8.1</v>
          </cell>
        </row>
        <row r="12">
          <cell r="C12">
            <v>2.2999999999999998</v>
          </cell>
        </row>
        <row r="13">
          <cell r="C13">
            <v>3</v>
          </cell>
        </row>
        <row r="15">
          <cell r="C15">
            <v>6.5</v>
          </cell>
        </row>
        <row r="16">
          <cell r="C16">
            <v>11.9</v>
          </cell>
        </row>
        <row r="17">
          <cell r="C17">
            <v>10.5</v>
          </cell>
        </row>
        <row r="18">
          <cell r="C18">
            <v>10.1</v>
          </cell>
        </row>
        <row r="19">
          <cell r="C19">
            <v>9.1999999999999993</v>
          </cell>
        </row>
        <row r="20">
          <cell r="C20">
            <v>10.9</v>
          </cell>
        </row>
        <row r="21">
          <cell r="C21">
            <v>9</v>
          </cell>
        </row>
        <row r="23">
          <cell r="C23">
            <v>10</v>
          </cell>
        </row>
        <row r="24">
          <cell r="C24">
            <v>12.3</v>
          </cell>
        </row>
        <row r="25">
          <cell r="C25">
            <v>14.3</v>
          </cell>
        </row>
        <row r="26">
          <cell r="C26">
            <v>13.3</v>
          </cell>
        </row>
        <row r="27">
          <cell r="C27">
            <v>8.4</v>
          </cell>
        </row>
        <row r="29">
          <cell r="C29">
            <v>10</v>
          </cell>
        </row>
        <row r="30">
          <cell r="C30">
            <v>9.3000000000000007</v>
          </cell>
        </row>
        <row r="31">
          <cell r="C31">
            <v>9.5</v>
          </cell>
        </row>
        <row r="32">
          <cell r="C32">
            <v>8.8000000000000007</v>
          </cell>
        </row>
        <row r="34">
          <cell r="C34">
            <v>10.199999999999999</v>
          </cell>
        </row>
        <row r="35">
          <cell r="C35">
            <v>6</v>
          </cell>
        </row>
        <row r="36">
          <cell r="C36">
            <v>10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9 rok"/>
      <sheetName val="2000 rok"/>
      <sheetName val="2001 rok"/>
      <sheetName val="2002 rok"/>
      <sheetName val="2003 rok"/>
      <sheetName val="2004 rok"/>
      <sheetName val="2005 rok"/>
      <sheetName val="2006 rok"/>
      <sheetName val="2007 rok"/>
      <sheetName val="2008 rok"/>
      <sheetName val="2009 rok"/>
      <sheetName val="2010 rok"/>
      <sheetName val="2011 rok"/>
      <sheetName val="2012 rok"/>
      <sheetName val="2013 rok"/>
      <sheetName val="2014 rok"/>
      <sheetName val="2015 rok"/>
      <sheetName val="2016 rok"/>
      <sheetName val="2017 rok"/>
      <sheetName val="2018 rok"/>
      <sheetName val="2019 rok"/>
      <sheetName val="2020 rok"/>
      <sheetName val="2021 rok"/>
      <sheetName val="2022 rok"/>
      <sheetName val="2023 rok"/>
      <sheetName val="2024 rok"/>
      <sheetName val="województ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J7">
            <v>5</v>
          </cell>
        </row>
        <row r="8">
          <cell r="J8">
            <v>6.9</v>
          </cell>
        </row>
        <row r="9">
          <cell r="J9">
            <v>2.2000000000000002</v>
          </cell>
        </row>
        <row r="10">
          <cell r="J10">
            <v>3.1</v>
          </cell>
        </row>
        <row r="11">
          <cell r="J11">
            <v>9</v>
          </cell>
        </row>
        <row r="12">
          <cell r="J12">
            <v>10.1</v>
          </cell>
        </row>
        <row r="13">
          <cell r="J13">
            <v>3.1</v>
          </cell>
        </row>
        <row r="14">
          <cell r="J14">
            <v>8</v>
          </cell>
        </row>
        <row r="15">
          <cell r="J15">
            <v>8</v>
          </cell>
        </row>
        <row r="16">
          <cell r="J16">
            <v>12.5</v>
          </cell>
        </row>
        <row r="17">
          <cell r="J17">
            <v>10.9</v>
          </cell>
        </row>
        <row r="18">
          <cell r="J18">
            <v>6.2</v>
          </cell>
        </row>
        <row r="19">
          <cell r="J19">
            <v>11.7</v>
          </cell>
        </row>
        <row r="20">
          <cell r="J20">
            <v>10.7</v>
          </cell>
        </row>
        <row r="21">
          <cell r="J21">
            <v>10</v>
          </cell>
        </row>
        <row r="22">
          <cell r="J22">
            <v>12.3</v>
          </cell>
        </row>
        <row r="23">
          <cell r="J23">
            <v>10</v>
          </cell>
        </row>
        <row r="24">
          <cell r="J24">
            <v>9.6999999999999993</v>
          </cell>
        </row>
        <row r="25">
          <cell r="J25">
            <v>14.6</v>
          </cell>
        </row>
        <row r="26">
          <cell r="J26">
            <v>8.3000000000000007</v>
          </cell>
        </row>
        <row r="27">
          <cell r="J27">
            <v>10.3</v>
          </cell>
        </row>
        <row r="28">
          <cell r="J28">
            <v>5.8</v>
          </cell>
        </row>
        <row r="29">
          <cell r="J29">
            <v>10.1</v>
          </cell>
        </row>
        <row r="30">
          <cell r="J30">
            <v>12.1</v>
          </cell>
        </row>
        <row r="31">
          <cell r="J31">
            <v>8.5</v>
          </cell>
        </row>
      </sheetData>
      <sheetData sheetId="25">
        <row r="7">
          <cell r="B7">
            <v>5.0999999999999996</v>
          </cell>
        </row>
      </sheetData>
      <sheetData sheetId="26">
        <row r="5">
          <cell r="GF5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3E01-6F08-4BA1-8170-0468DA8B1519}">
  <sheetPr>
    <pageSetUpPr fitToPage="1"/>
  </sheetPr>
  <dimension ref="A1:R68"/>
  <sheetViews>
    <sheetView tabSelected="1" zoomScale="85" zoomScaleNormal="85" zoomScalePageLayoutView="75" workbookViewId="0">
      <pane xSplit="1" ySplit="6" topLeftCell="D7" activePane="bottomRight" state="frozen"/>
      <selection sqref="A1:N2"/>
      <selection pane="topRight" sqref="A1:N2"/>
      <selection pane="bottomLeft" sqref="A1:N2"/>
      <selection pane="bottomRight" activeCell="X6" sqref="X6"/>
    </sheetView>
  </sheetViews>
  <sheetFormatPr defaultColWidth="10.7109375" defaultRowHeight="15.75" x14ac:dyDescent="0.25"/>
  <cols>
    <col min="1" max="1" width="35.85546875" style="2" customWidth="1"/>
    <col min="2" max="14" width="7.7109375" style="2" customWidth="1"/>
    <col min="15" max="15" width="4" style="2" customWidth="1"/>
    <col min="16" max="16" width="10.7109375" style="2" customWidth="1"/>
    <col min="17" max="17" width="10.7109375" style="2"/>
    <col min="18" max="18" width="10.7109375" style="3"/>
    <col min="19" max="16384" width="10.7109375" style="2"/>
  </cols>
  <sheetData>
    <row r="1" spans="1:18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18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8" ht="18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8" ht="24.95" customHeight="1" x14ac:dyDescent="0.25">
      <c r="A5" s="6" t="s">
        <v>1</v>
      </c>
      <c r="B5" s="7" t="s">
        <v>2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P5" s="10"/>
    </row>
    <row r="6" spans="1:18" ht="100.15" customHeight="1" x14ac:dyDescent="0.25">
      <c r="A6" s="11"/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3" t="s">
        <v>9</v>
      </c>
      <c r="I6" s="13" t="s">
        <v>10</v>
      </c>
      <c r="J6" s="13" t="s">
        <v>11</v>
      </c>
      <c r="K6" s="13" t="s">
        <v>12</v>
      </c>
      <c r="L6" s="13" t="s">
        <v>13</v>
      </c>
      <c r="M6" s="13" t="s">
        <v>14</v>
      </c>
      <c r="N6" s="13" t="s">
        <v>15</v>
      </c>
      <c r="O6" s="10"/>
      <c r="P6" s="10" t="s">
        <v>16</v>
      </c>
      <c r="Q6" s="2" t="s">
        <v>17</v>
      </c>
    </row>
    <row r="7" spans="1:18" ht="34.9" customHeight="1" x14ac:dyDescent="0.25">
      <c r="A7" s="14" t="s">
        <v>18</v>
      </c>
      <c r="B7" s="15">
        <v>5.0999999999999996</v>
      </c>
      <c r="C7" s="15">
        <v>5.4</v>
      </c>
      <c r="D7" s="15">
        <v>5.4</v>
      </c>
      <c r="E7" s="15">
        <v>5.3</v>
      </c>
      <c r="F7" s="15">
        <v>5.0999999999999996</v>
      </c>
      <c r="G7" s="15">
        <v>5</v>
      </c>
      <c r="H7" s="15">
        <v>4.9000000000000004</v>
      </c>
      <c r="I7" s="15">
        <v>5</v>
      </c>
      <c r="J7" s="15">
        <f>'[1]powiaty_08-2024'!$C$7</f>
        <v>5</v>
      </c>
      <c r="K7" s="15"/>
      <c r="L7" s="15"/>
      <c r="M7" s="15"/>
      <c r="N7" s="15"/>
      <c r="O7" s="10"/>
      <c r="P7" s="16">
        <f t="shared" ref="P7:P31" si="0">$J7-$I7</f>
        <v>0</v>
      </c>
      <c r="Q7" s="16">
        <f>$J7-'[2]2023 rok'!$J7</f>
        <v>0</v>
      </c>
    </row>
    <row r="8" spans="1:18" s="18" customFormat="1" ht="34.9" customHeight="1" x14ac:dyDescent="0.25">
      <c r="A8" s="14" t="s">
        <v>19</v>
      </c>
      <c r="B8" s="15">
        <v>7.1</v>
      </c>
      <c r="C8" s="15">
        <v>7.5</v>
      </c>
      <c r="D8" s="15">
        <v>7.5</v>
      </c>
      <c r="E8" s="15">
        <v>7.3</v>
      </c>
      <c r="F8" s="15">
        <v>7.1</v>
      </c>
      <c r="G8" s="15">
        <v>7</v>
      </c>
      <c r="H8" s="15">
        <v>6.9</v>
      </c>
      <c r="I8" s="15">
        <v>6.9</v>
      </c>
      <c r="J8" s="15">
        <f>'[1]powiaty_08-2024'!$C$8</f>
        <v>6.9</v>
      </c>
      <c r="K8" s="15"/>
      <c r="L8" s="15"/>
      <c r="M8" s="15"/>
      <c r="N8" s="15"/>
      <c r="O8" s="10"/>
      <c r="P8" s="16">
        <f t="shared" si="0"/>
        <v>0</v>
      </c>
      <c r="Q8" s="16">
        <f>$J8-'[2]2023 rok'!$J8</f>
        <v>0</v>
      </c>
      <c r="R8" s="17"/>
    </row>
    <row r="9" spans="1:18" ht="34.9" customHeight="1" x14ac:dyDescent="0.25">
      <c r="A9" s="19" t="s">
        <v>20</v>
      </c>
      <c r="B9" s="20">
        <v>2.2000000000000002</v>
      </c>
      <c r="C9" s="20">
        <v>2.4</v>
      </c>
      <c r="D9" s="20">
        <v>2.4</v>
      </c>
      <c r="E9" s="20">
        <v>2.4</v>
      </c>
      <c r="F9" s="20">
        <v>2.2999999999999998</v>
      </c>
      <c r="G9" s="20">
        <v>2.2000000000000002</v>
      </c>
      <c r="H9" s="20">
        <v>2.2000000000000002</v>
      </c>
      <c r="I9" s="20">
        <v>2.2999999999999998</v>
      </c>
      <c r="J9" s="20">
        <f>'[1]powiaty_08-2024'!$C$12</f>
        <v>2.2999999999999998</v>
      </c>
      <c r="K9" s="20"/>
      <c r="L9" s="20"/>
      <c r="M9" s="20"/>
      <c r="N9" s="20"/>
      <c r="O9" s="10"/>
      <c r="P9" s="16">
        <f t="shared" si="0"/>
        <v>0</v>
      </c>
      <c r="Q9" s="16">
        <f>$J9-'[2]2023 rok'!$J9</f>
        <v>9.9999999999999645E-2</v>
      </c>
    </row>
    <row r="10" spans="1:18" ht="34.9" customHeight="1" x14ac:dyDescent="0.25">
      <c r="A10" s="19" t="s">
        <v>21</v>
      </c>
      <c r="B10" s="20">
        <v>3.1</v>
      </c>
      <c r="C10" s="20">
        <v>3.4</v>
      </c>
      <c r="D10" s="20">
        <v>3.5</v>
      </c>
      <c r="E10" s="20">
        <v>3.4</v>
      </c>
      <c r="F10" s="20">
        <v>3.3</v>
      </c>
      <c r="G10" s="20">
        <v>3.2</v>
      </c>
      <c r="H10" s="20">
        <v>3.1</v>
      </c>
      <c r="I10" s="20">
        <v>3.1</v>
      </c>
      <c r="J10" s="20">
        <f>'[1]powiaty_08-2024'!$C$10</f>
        <v>3.1</v>
      </c>
      <c r="K10" s="20"/>
      <c r="L10" s="20"/>
      <c r="M10" s="20"/>
      <c r="N10" s="20"/>
      <c r="O10" s="10"/>
      <c r="P10" s="16">
        <f t="shared" si="0"/>
        <v>0</v>
      </c>
      <c r="Q10" s="16">
        <f>$J10-'[2]2023 rok'!$J10</f>
        <v>0</v>
      </c>
    </row>
    <row r="11" spans="1:18" ht="34.9" customHeight="1" x14ac:dyDescent="0.25">
      <c r="A11" s="19" t="s">
        <v>22</v>
      </c>
      <c r="B11" s="20">
        <v>9</v>
      </c>
      <c r="C11" s="20">
        <v>9.5</v>
      </c>
      <c r="D11" s="20">
        <v>9.6</v>
      </c>
      <c r="E11" s="20">
        <v>9.1999999999999993</v>
      </c>
      <c r="F11" s="20">
        <v>9.1999999999999993</v>
      </c>
      <c r="G11" s="20">
        <v>9</v>
      </c>
      <c r="H11" s="20">
        <v>9</v>
      </c>
      <c r="I11" s="20">
        <v>8.8000000000000007</v>
      </c>
      <c r="J11" s="20">
        <f>'[1]powiaty_08-2024'!$C$21</f>
        <v>9</v>
      </c>
      <c r="K11" s="20"/>
      <c r="L11" s="20"/>
      <c r="M11" s="20"/>
      <c r="N11" s="20"/>
      <c r="O11" s="10"/>
      <c r="P11" s="16">
        <f t="shared" si="0"/>
        <v>0.19999999999999929</v>
      </c>
      <c r="Q11" s="16">
        <f>$J11-'[2]2023 rok'!$J11</f>
        <v>0</v>
      </c>
    </row>
    <row r="12" spans="1:18" ht="34.9" customHeight="1" x14ac:dyDescent="0.25">
      <c r="A12" s="19" t="s">
        <v>23</v>
      </c>
      <c r="B12" s="20">
        <v>10.3</v>
      </c>
      <c r="C12" s="20">
        <v>10.8</v>
      </c>
      <c r="D12" s="20">
        <v>10.6</v>
      </c>
      <c r="E12" s="20">
        <v>10.3</v>
      </c>
      <c r="F12" s="20">
        <v>10.199999999999999</v>
      </c>
      <c r="G12" s="20">
        <v>10</v>
      </c>
      <c r="H12" s="20">
        <v>10.199999999999999</v>
      </c>
      <c r="I12" s="20">
        <v>10.1</v>
      </c>
      <c r="J12" s="20">
        <f>'[1]powiaty_08-2024'!$C$18</f>
        <v>10.1</v>
      </c>
      <c r="K12" s="20"/>
      <c r="L12" s="20"/>
      <c r="M12" s="20"/>
      <c r="N12" s="20"/>
      <c r="O12" s="10"/>
      <c r="P12" s="16">
        <f t="shared" si="0"/>
        <v>0</v>
      </c>
      <c r="Q12" s="16">
        <f>$J12-'[2]2023 rok'!$J12</f>
        <v>0</v>
      </c>
    </row>
    <row r="13" spans="1:18" ht="34.9" customHeight="1" x14ac:dyDescent="0.25">
      <c r="A13" s="19" t="s">
        <v>24</v>
      </c>
      <c r="B13" s="20">
        <v>3.1</v>
      </c>
      <c r="C13" s="20">
        <v>3.4</v>
      </c>
      <c r="D13" s="20">
        <v>3.3</v>
      </c>
      <c r="E13" s="20">
        <v>3.2</v>
      </c>
      <c r="F13" s="20">
        <v>3.1</v>
      </c>
      <c r="G13" s="20">
        <v>3.1</v>
      </c>
      <c r="H13" s="20">
        <v>3</v>
      </c>
      <c r="I13" s="20">
        <v>3</v>
      </c>
      <c r="J13" s="20">
        <f>'[1]powiaty_08-2024'!$C$13</f>
        <v>3</v>
      </c>
      <c r="K13" s="20"/>
      <c r="L13" s="20"/>
      <c r="M13" s="20"/>
      <c r="N13" s="20"/>
      <c r="O13" s="10"/>
      <c r="P13" s="16">
        <f t="shared" si="0"/>
        <v>0</v>
      </c>
      <c r="Q13" s="16">
        <f>$J13-'[2]2023 rok'!$J13</f>
        <v>-0.10000000000000009</v>
      </c>
    </row>
    <row r="14" spans="1:18" ht="34.9" customHeight="1" x14ac:dyDescent="0.25">
      <c r="A14" s="19" t="s">
        <v>25</v>
      </c>
      <c r="B14" s="20">
        <v>7.9</v>
      </c>
      <c r="C14" s="20">
        <v>8.6</v>
      </c>
      <c r="D14" s="20">
        <v>8.6999999999999993</v>
      </c>
      <c r="E14" s="20">
        <v>8.4</v>
      </c>
      <c r="F14" s="20">
        <v>8.1999999999999993</v>
      </c>
      <c r="G14" s="20">
        <v>8</v>
      </c>
      <c r="H14" s="20">
        <v>8</v>
      </c>
      <c r="I14" s="20">
        <v>8.1</v>
      </c>
      <c r="J14" s="20">
        <f>'[1]powiaty_08-2024'!$C$11</f>
        <v>8.1</v>
      </c>
      <c r="K14" s="20"/>
      <c r="L14" s="20"/>
      <c r="M14" s="20"/>
      <c r="N14" s="20"/>
      <c r="O14" s="10"/>
      <c r="P14" s="16">
        <f t="shared" si="0"/>
        <v>0</v>
      </c>
      <c r="Q14" s="16">
        <f>$J14-'[2]2023 rok'!$J14</f>
        <v>9.9999999999999645E-2</v>
      </c>
    </row>
    <row r="15" spans="1:18" ht="34.9" customHeight="1" x14ac:dyDescent="0.25">
      <c r="A15" s="19" t="s">
        <v>26</v>
      </c>
      <c r="B15" s="20">
        <v>8.1999999999999993</v>
      </c>
      <c r="C15" s="20">
        <v>8.5</v>
      </c>
      <c r="D15" s="20">
        <v>8.5</v>
      </c>
      <c r="E15" s="20">
        <v>8.3000000000000007</v>
      </c>
      <c r="F15" s="20">
        <v>8.1999999999999993</v>
      </c>
      <c r="G15" s="20">
        <v>8.1999999999999993</v>
      </c>
      <c r="H15" s="20">
        <v>8.3000000000000007</v>
      </c>
      <c r="I15" s="20">
        <v>8.3000000000000007</v>
      </c>
      <c r="J15" s="20">
        <f>'[1]powiaty_08-2024'!$C$27</f>
        <v>8.4</v>
      </c>
      <c r="K15" s="20"/>
      <c r="L15" s="20"/>
      <c r="M15" s="20"/>
      <c r="N15" s="20"/>
      <c r="O15" s="10"/>
      <c r="P15" s="16">
        <f t="shared" si="0"/>
        <v>9.9999999999999645E-2</v>
      </c>
      <c r="Q15" s="16">
        <f>$J15-'[2]2023 rok'!$J15</f>
        <v>0.40000000000000036</v>
      </c>
    </row>
    <row r="16" spans="1:18" ht="34.9" customHeight="1" x14ac:dyDescent="0.25">
      <c r="A16" s="19" t="s">
        <v>27</v>
      </c>
      <c r="B16" s="20">
        <v>13</v>
      </c>
      <c r="C16" s="20">
        <v>13.6</v>
      </c>
      <c r="D16" s="20">
        <v>13.7</v>
      </c>
      <c r="E16" s="20">
        <v>13.2</v>
      </c>
      <c r="F16" s="20">
        <v>13</v>
      </c>
      <c r="G16" s="20">
        <v>12.9</v>
      </c>
      <c r="H16" s="20">
        <v>13</v>
      </c>
      <c r="I16" s="20">
        <v>13.2</v>
      </c>
      <c r="J16" s="20">
        <f>'[1]powiaty_08-2024'!$C$26</f>
        <v>13.3</v>
      </c>
      <c r="K16" s="20"/>
      <c r="L16" s="20"/>
      <c r="M16" s="20"/>
      <c r="N16" s="20"/>
      <c r="O16" s="10"/>
      <c r="P16" s="16">
        <f t="shared" si="0"/>
        <v>0.10000000000000142</v>
      </c>
      <c r="Q16" s="16">
        <f>$J16-'[2]2023 rok'!$J16</f>
        <v>0.80000000000000071</v>
      </c>
    </row>
    <row r="17" spans="1:17" ht="34.9" customHeight="1" x14ac:dyDescent="0.25">
      <c r="A17" s="19" t="s">
        <v>28</v>
      </c>
      <c r="B17" s="20">
        <v>11</v>
      </c>
      <c r="C17" s="20">
        <v>11.5</v>
      </c>
      <c r="D17" s="20">
        <v>11.5</v>
      </c>
      <c r="E17" s="20">
        <v>11.3</v>
      </c>
      <c r="F17" s="20">
        <v>10.8</v>
      </c>
      <c r="G17" s="20">
        <v>10.5</v>
      </c>
      <c r="H17" s="20">
        <v>10.3</v>
      </c>
      <c r="I17" s="20">
        <v>10.1</v>
      </c>
      <c r="J17" s="20">
        <f>'[1]powiaty_08-2024'!$C$23</f>
        <v>10</v>
      </c>
      <c r="K17" s="20"/>
      <c r="L17" s="20"/>
      <c r="M17" s="20"/>
      <c r="N17" s="20"/>
      <c r="O17" s="10"/>
      <c r="P17" s="16">
        <f t="shared" si="0"/>
        <v>-9.9999999999999645E-2</v>
      </c>
      <c r="Q17" s="16">
        <f>$J17-'[2]2023 rok'!$J17</f>
        <v>-0.90000000000000036</v>
      </c>
    </row>
    <row r="18" spans="1:17" ht="34.9" customHeight="1" x14ac:dyDescent="0.25">
      <c r="A18" s="19" t="s">
        <v>29</v>
      </c>
      <c r="B18" s="20">
        <v>6.6</v>
      </c>
      <c r="C18" s="20">
        <v>7.2</v>
      </c>
      <c r="D18" s="20">
        <v>7.3</v>
      </c>
      <c r="E18" s="20">
        <v>7.1</v>
      </c>
      <c r="F18" s="20">
        <v>6.4</v>
      </c>
      <c r="G18" s="20">
        <v>6.2</v>
      </c>
      <c r="H18" s="20">
        <v>6</v>
      </c>
      <c r="I18" s="20">
        <v>6.1</v>
      </c>
      <c r="J18" s="20">
        <f>'[1]powiaty_08-2024'!$C$15</f>
        <v>6.5</v>
      </c>
      <c r="K18" s="20"/>
      <c r="L18" s="20"/>
      <c r="M18" s="20"/>
      <c r="N18" s="20"/>
      <c r="O18" s="10"/>
      <c r="P18" s="16">
        <f t="shared" si="0"/>
        <v>0.40000000000000036</v>
      </c>
      <c r="Q18" s="16">
        <f>$J18-'[2]2023 rok'!$J18</f>
        <v>0.29999999999999982</v>
      </c>
    </row>
    <row r="19" spans="1:17" ht="34.9" customHeight="1" x14ac:dyDescent="0.25">
      <c r="A19" s="19" t="s">
        <v>30</v>
      </c>
      <c r="B19" s="20">
        <v>11.7</v>
      </c>
      <c r="C19" s="20">
        <v>12</v>
      </c>
      <c r="D19" s="20">
        <v>12.4</v>
      </c>
      <c r="E19" s="20">
        <v>12.3</v>
      </c>
      <c r="F19" s="20">
        <v>12.2</v>
      </c>
      <c r="G19" s="20">
        <v>11.9</v>
      </c>
      <c r="H19" s="20">
        <v>12</v>
      </c>
      <c r="I19" s="20">
        <v>11.8</v>
      </c>
      <c r="J19" s="20">
        <f>'[1]powiaty_08-2024'!$C$16</f>
        <v>11.9</v>
      </c>
      <c r="K19" s="20"/>
      <c r="L19" s="20"/>
      <c r="M19" s="20"/>
      <c r="N19" s="20"/>
      <c r="O19" s="10"/>
      <c r="P19" s="16">
        <f t="shared" si="0"/>
        <v>9.9999999999999645E-2</v>
      </c>
      <c r="Q19" s="16">
        <f>$J19-'[2]2023 rok'!$J19</f>
        <v>0.20000000000000107</v>
      </c>
    </row>
    <row r="20" spans="1:17" ht="34.9" customHeight="1" x14ac:dyDescent="0.25">
      <c r="A20" s="19" t="s">
        <v>31</v>
      </c>
      <c r="B20" s="20">
        <v>10.199999999999999</v>
      </c>
      <c r="C20" s="20">
        <v>10.9</v>
      </c>
      <c r="D20" s="20">
        <v>10.7</v>
      </c>
      <c r="E20" s="20">
        <v>10.4</v>
      </c>
      <c r="F20" s="20">
        <v>10.3</v>
      </c>
      <c r="G20" s="20">
        <v>10.3</v>
      </c>
      <c r="H20" s="20">
        <v>10.3</v>
      </c>
      <c r="I20" s="20">
        <v>10.3</v>
      </c>
      <c r="J20" s="20">
        <f>'[1]powiaty_08-2024'!$C$17</f>
        <v>10.5</v>
      </c>
      <c r="K20" s="20"/>
      <c r="L20" s="20"/>
      <c r="M20" s="20"/>
      <c r="N20" s="20"/>
      <c r="O20" s="10"/>
      <c r="P20" s="16">
        <f t="shared" si="0"/>
        <v>0.19999999999999929</v>
      </c>
      <c r="Q20" s="16">
        <f>$J20-'[2]2023 rok'!$J20</f>
        <v>-0.19999999999999929</v>
      </c>
    </row>
    <row r="21" spans="1:17" ht="34.9" customHeight="1" x14ac:dyDescent="0.25">
      <c r="A21" s="19" t="s">
        <v>32</v>
      </c>
      <c r="B21" s="20">
        <v>10.4</v>
      </c>
      <c r="C21" s="20">
        <v>11</v>
      </c>
      <c r="D21" s="20">
        <v>10.9</v>
      </c>
      <c r="E21" s="20">
        <v>10.8</v>
      </c>
      <c r="F21" s="20">
        <v>10.5</v>
      </c>
      <c r="G21" s="20">
        <v>10.3</v>
      </c>
      <c r="H21" s="20">
        <v>10.1</v>
      </c>
      <c r="I21" s="20">
        <v>10</v>
      </c>
      <c r="J21" s="20">
        <f>'[1]powiaty_08-2024'!$C$29</f>
        <v>10</v>
      </c>
      <c r="K21" s="20"/>
      <c r="L21" s="20"/>
      <c r="M21" s="20"/>
      <c r="N21" s="20"/>
      <c r="O21" s="10"/>
      <c r="P21" s="16">
        <f t="shared" si="0"/>
        <v>0</v>
      </c>
      <c r="Q21" s="16">
        <f>$J21-'[2]2023 rok'!$J21</f>
        <v>0</v>
      </c>
    </row>
    <row r="22" spans="1:17" ht="34.9" customHeight="1" x14ac:dyDescent="0.25">
      <c r="A22" s="19" t="s">
        <v>33</v>
      </c>
      <c r="B22" s="20">
        <v>12.8</v>
      </c>
      <c r="C22" s="20">
        <v>13.3</v>
      </c>
      <c r="D22" s="20">
        <v>13.2</v>
      </c>
      <c r="E22" s="20">
        <v>13.1</v>
      </c>
      <c r="F22" s="20">
        <v>13</v>
      </c>
      <c r="G22" s="20">
        <v>13.3</v>
      </c>
      <c r="H22" s="20">
        <v>12.5</v>
      </c>
      <c r="I22" s="20">
        <v>12.2</v>
      </c>
      <c r="J22" s="20">
        <f>'[1]powiaty_08-2024'!$C$24</f>
        <v>12.3</v>
      </c>
      <c r="K22" s="20"/>
      <c r="L22" s="20"/>
      <c r="M22" s="20"/>
      <c r="N22" s="20"/>
      <c r="O22" s="10"/>
      <c r="P22" s="16">
        <f t="shared" si="0"/>
        <v>0.10000000000000142</v>
      </c>
      <c r="Q22" s="16">
        <f>$J22-'[2]2023 rok'!$J22</f>
        <v>0</v>
      </c>
    </row>
    <row r="23" spans="1:17" ht="34.9" customHeight="1" x14ac:dyDescent="0.25">
      <c r="A23" s="19" t="s">
        <v>34</v>
      </c>
      <c r="B23" s="20">
        <v>9.6</v>
      </c>
      <c r="C23" s="20">
        <v>10.199999999999999</v>
      </c>
      <c r="D23" s="20">
        <v>10.199999999999999</v>
      </c>
      <c r="E23" s="20">
        <v>9.8000000000000007</v>
      </c>
      <c r="F23" s="20">
        <v>9.6</v>
      </c>
      <c r="G23" s="20">
        <v>9.3000000000000007</v>
      </c>
      <c r="H23" s="20">
        <v>9.1999999999999993</v>
      </c>
      <c r="I23" s="20">
        <v>9.3000000000000007</v>
      </c>
      <c r="J23" s="20">
        <f>'[1]powiaty_08-2024'!$C$30</f>
        <v>9.3000000000000007</v>
      </c>
      <c r="K23" s="20"/>
      <c r="L23" s="20"/>
      <c r="M23" s="20"/>
      <c r="N23" s="20"/>
      <c r="O23" s="10"/>
      <c r="P23" s="16">
        <f t="shared" si="0"/>
        <v>0</v>
      </c>
      <c r="Q23" s="16">
        <f>$J23-'[2]2023 rok'!$J23</f>
        <v>-0.69999999999999929</v>
      </c>
    </row>
    <row r="24" spans="1:17" ht="34.9" customHeight="1" x14ac:dyDescent="0.25">
      <c r="A24" s="19" t="s">
        <v>35</v>
      </c>
      <c r="B24" s="20">
        <v>9.8000000000000007</v>
      </c>
      <c r="C24" s="20">
        <v>10.5</v>
      </c>
      <c r="D24" s="20">
        <v>10.6</v>
      </c>
      <c r="E24" s="20">
        <v>10.3</v>
      </c>
      <c r="F24" s="20">
        <v>9.8000000000000007</v>
      </c>
      <c r="G24" s="20">
        <v>9.6</v>
      </c>
      <c r="H24" s="20">
        <v>9.5</v>
      </c>
      <c r="I24" s="20">
        <v>9.3000000000000007</v>
      </c>
      <c r="J24" s="20">
        <f>'[1]powiaty_08-2024'!$C$31</f>
        <v>9.5</v>
      </c>
      <c r="K24" s="20"/>
      <c r="L24" s="20"/>
      <c r="M24" s="20"/>
      <c r="N24" s="20"/>
      <c r="O24" s="10"/>
      <c r="P24" s="16">
        <f t="shared" si="0"/>
        <v>0.19999999999999929</v>
      </c>
      <c r="Q24" s="16">
        <f>$J24-'[2]2023 rok'!$J24</f>
        <v>-0.19999999999999929</v>
      </c>
    </row>
    <row r="25" spans="1:17" ht="34.9" customHeight="1" x14ac:dyDescent="0.25">
      <c r="A25" s="19" t="s">
        <v>36</v>
      </c>
      <c r="B25" s="20">
        <v>15.6</v>
      </c>
      <c r="C25" s="20">
        <v>16.2</v>
      </c>
      <c r="D25" s="20">
        <v>15.6</v>
      </c>
      <c r="E25" s="20">
        <v>14.8</v>
      </c>
      <c r="F25" s="20">
        <v>14.6</v>
      </c>
      <c r="G25" s="20">
        <v>14.3</v>
      </c>
      <c r="H25" s="20">
        <v>14.4</v>
      </c>
      <c r="I25" s="20">
        <v>14.2</v>
      </c>
      <c r="J25" s="20">
        <f>'[1]powiaty_08-2024'!$C$25</f>
        <v>14.3</v>
      </c>
      <c r="K25" s="20"/>
      <c r="L25" s="20"/>
      <c r="M25" s="20"/>
      <c r="N25" s="20"/>
      <c r="O25" s="10"/>
      <c r="P25" s="16">
        <f t="shared" si="0"/>
        <v>0.10000000000000142</v>
      </c>
      <c r="Q25" s="16">
        <f>$J25-'[2]2023 rok'!$J25</f>
        <v>-0.29999999999999893</v>
      </c>
    </row>
    <row r="26" spans="1:17" ht="34.9" customHeight="1" x14ac:dyDescent="0.25">
      <c r="A26" s="19" t="s">
        <v>37</v>
      </c>
      <c r="B26" s="20">
        <v>8.9</v>
      </c>
      <c r="C26" s="20">
        <v>9.6</v>
      </c>
      <c r="D26" s="20">
        <v>9.5</v>
      </c>
      <c r="E26" s="20">
        <v>8.6</v>
      </c>
      <c r="F26" s="20">
        <v>8.1999999999999993</v>
      </c>
      <c r="G26" s="20">
        <v>8.4</v>
      </c>
      <c r="H26" s="20">
        <v>8.6999999999999993</v>
      </c>
      <c r="I26" s="20">
        <v>8.6999999999999993</v>
      </c>
      <c r="J26" s="20">
        <f>'[1]powiaty_08-2024'!$C$19</f>
        <v>9.1999999999999993</v>
      </c>
      <c r="K26" s="20"/>
      <c r="L26" s="20"/>
      <c r="M26" s="20"/>
      <c r="N26" s="20"/>
      <c r="O26" s="10"/>
      <c r="P26" s="16">
        <f t="shared" si="0"/>
        <v>0.5</v>
      </c>
      <c r="Q26" s="16">
        <f>$J26-'[2]2023 rok'!$J26</f>
        <v>0.89999999999999858</v>
      </c>
    </row>
    <row r="27" spans="1:17" ht="34.9" customHeight="1" x14ac:dyDescent="0.25">
      <c r="A27" s="19" t="s">
        <v>38</v>
      </c>
      <c r="B27" s="20">
        <v>11.2</v>
      </c>
      <c r="C27" s="20">
        <v>11.2</v>
      </c>
      <c r="D27" s="20">
        <v>10.9</v>
      </c>
      <c r="E27" s="20">
        <v>10.7</v>
      </c>
      <c r="F27" s="20">
        <v>10.3</v>
      </c>
      <c r="G27" s="20">
        <v>10.199999999999999</v>
      </c>
      <c r="H27" s="20">
        <v>10.1</v>
      </c>
      <c r="I27" s="20">
        <v>10.199999999999999</v>
      </c>
      <c r="J27" s="20">
        <f>'[1]powiaty_08-2024'!$C$34</f>
        <v>10.199999999999999</v>
      </c>
      <c r="K27" s="20"/>
      <c r="L27" s="20"/>
      <c r="M27" s="20"/>
      <c r="N27" s="20"/>
      <c r="O27" s="10"/>
      <c r="P27" s="16">
        <f t="shared" si="0"/>
        <v>0</v>
      </c>
      <c r="Q27" s="16">
        <f>$J27-'[2]2023 rok'!$J27</f>
        <v>-0.10000000000000142</v>
      </c>
    </row>
    <row r="28" spans="1:17" ht="34.9" customHeight="1" x14ac:dyDescent="0.25">
      <c r="A28" s="19" t="s">
        <v>39</v>
      </c>
      <c r="B28" s="20">
        <v>6.3</v>
      </c>
      <c r="C28" s="20">
        <v>6.6</v>
      </c>
      <c r="D28" s="20">
        <v>6.7</v>
      </c>
      <c r="E28" s="20">
        <v>6.5</v>
      </c>
      <c r="F28" s="20">
        <v>6.2</v>
      </c>
      <c r="G28" s="20">
        <v>6.2</v>
      </c>
      <c r="H28" s="20">
        <v>6.1</v>
      </c>
      <c r="I28" s="20">
        <v>5.9</v>
      </c>
      <c r="J28" s="20">
        <f>'[1]powiaty_08-2024'!$C$35</f>
        <v>6</v>
      </c>
      <c r="K28" s="20"/>
      <c r="L28" s="20"/>
      <c r="M28" s="20"/>
      <c r="N28" s="20"/>
      <c r="O28" s="10"/>
      <c r="P28" s="16">
        <f t="shared" si="0"/>
        <v>9.9999999999999645E-2</v>
      </c>
      <c r="Q28" s="16">
        <f>$J28-'[2]2023 rok'!$J28</f>
        <v>0.20000000000000018</v>
      </c>
    </row>
    <row r="29" spans="1:17" ht="34.9" customHeight="1" x14ac:dyDescent="0.25">
      <c r="A29" s="19" t="s">
        <v>40</v>
      </c>
      <c r="B29" s="20">
        <v>10.6</v>
      </c>
      <c r="C29" s="20">
        <v>11.2</v>
      </c>
      <c r="D29" s="20">
        <v>11.2</v>
      </c>
      <c r="E29" s="20">
        <v>11.1</v>
      </c>
      <c r="F29" s="20">
        <v>10.6</v>
      </c>
      <c r="G29" s="20">
        <v>10.3</v>
      </c>
      <c r="H29" s="20">
        <v>10.199999999999999</v>
      </c>
      <c r="I29" s="20">
        <v>10.199999999999999</v>
      </c>
      <c r="J29" s="20">
        <f>'[1]powiaty_08-2024'!$C$36</f>
        <v>10</v>
      </c>
      <c r="K29" s="20"/>
      <c r="L29" s="20"/>
      <c r="M29" s="20"/>
      <c r="N29" s="20"/>
      <c r="O29" s="10"/>
      <c r="P29" s="16">
        <f t="shared" si="0"/>
        <v>-0.19999999999999929</v>
      </c>
      <c r="Q29" s="16">
        <f>$J29-'[2]2023 rok'!$J29</f>
        <v>-9.9999999999999645E-2</v>
      </c>
    </row>
    <row r="30" spans="1:17" ht="34.9" customHeight="1" x14ac:dyDescent="0.25">
      <c r="A30" s="19" t="s">
        <v>41</v>
      </c>
      <c r="B30" s="20">
        <v>12.1</v>
      </c>
      <c r="C30" s="20">
        <v>12.7</v>
      </c>
      <c r="D30" s="20">
        <v>12.5</v>
      </c>
      <c r="E30" s="20">
        <v>11.7</v>
      </c>
      <c r="F30" s="20">
        <v>11.5</v>
      </c>
      <c r="G30" s="20">
        <v>11.1</v>
      </c>
      <c r="H30" s="20">
        <v>11</v>
      </c>
      <c r="I30" s="20">
        <v>10.9</v>
      </c>
      <c r="J30" s="20">
        <f>'[1]powiaty_08-2024'!$C$20</f>
        <v>10.9</v>
      </c>
      <c r="K30" s="20"/>
      <c r="L30" s="20"/>
      <c r="M30" s="20"/>
      <c r="N30" s="20"/>
      <c r="O30" s="10"/>
      <c r="P30" s="16">
        <f t="shared" si="0"/>
        <v>0</v>
      </c>
      <c r="Q30" s="16">
        <f>$J30-'[2]2023 rok'!$J30</f>
        <v>-1.1999999999999993</v>
      </c>
    </row>
    <row r="31" spans="1:17" ht="34.9" customHeight="1" x14ac:dyDescent="0.25">
      <c r="A31" s="19" t="s">
        <v>42</v>
      </c>
      <c r="B31" s="20">
        <v>9.1</v>
      </c>
      <c r="C31" s="20">
        <v>9.9</v>
      </c>
      <c r="D31" s="20">
        <v>10.1</v>
      </c>
      <c r="E31" s="20">
        <v>9.5</v>
      </c>
      <c r="F31" s="20">
        <v>9</v>
      </c>
      <c r="G31" s="20">
        <v>8.6</v>
      </c>
      <c r="H31" s="20">
        <v>8.6999999999999993</v>
      </c>
      <c r="I31" s="20">
        <v>8.6999999999999993</v>
      </c>
      <c r="J31" s="20">
        <f>'[1]powiaty_08-2024'!$C$32</f>
        <v>8.8000000000000007</v>
      </c>
      <c r="K31" s="20"/>
      <c r="L31" s="20"/>
      <c r="M31" s="20"/>
      <c r="N31" s="20"/>
      <c r="O31" s="10"/>
      <c r="P31" s="16">
        <f t="shared" si="0"/>
        <v>0.10000000000000142</v>
      </c>
      <c r="Q31" s="16">
        <f>$J31-'[2]2023 rok'!$J31</f>
        <v>0.30000000000000071</v>
      </c>
    </row>
    <row r="32" spans="1:17" ht="27.75" customHeight="1" x14ac:dyDescent="0.25">
      <c r="A32" s="21" t="s">
        <v>43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0"/>
    </row>
    <row r="34" spans="8:14" x14ac:dyDescent="0.25">
      <c r="H34" s="22" t="s">
        <v>44</v>
      </c>
      <c r="I34" s="22"/>
      <c r="J34" s="22"/>
      <c r="K34" s="22"/>
      <c r="L34" s="22"/>
      <c r="M34" s="22"/>
      <c r="N34" s="22"/>
    </row>
    <row r="35" spans="8:14" x14ac:dyDescent="0.25">
      <c r="H35" s="23"/>
      <c r="I35" s="22" t="s">
        <v>45</v>
      </c>
      <c r="J35" s="22"/>
      <c r="K35" s="22"/>
      <c r="L35" s="22"/>
      <c r="M35" s="22"/>
      <c r="N35" s="23"/>
    </row>
    <row r="36" spans="8:14" x14ac:dyDescent="0.25">
      <c r="H36" s="23"/>
      <c r="I36" s="22" t="s">
        <v>46</v>
      </c>
      <c r="J36" s="22"/>
      <c r="K36" s="22"/>
      <c r="L36" s="22"/>
      <c r="M36" s="22"/>
      <c r="N36" s="23"/>
    </row>
    <row r="68" spans="2:2" x14ac:dyDescent="0.25">
      <c r="B68" s="10"/>
    </row>
  </sheetData>
  <mergeCells count="8">
    <mergeCell ref="I35:M35"/>
    <mergeCell ref="I36:M36"/>
    <mergeCell ref="A1:N2"/>
    <mergeCell ref="A3:N4"/>
    <mergeCell ref="A5:A6"/>
    <mergeCell ref="B5:N5"/>
    <mergeCell ref="A32:N32"/>
    <mergeCell ref="H34:N34"/>
  </mergeCells>
  <printOptions horizontalCentered="1" verticalCentered="1"/>
  <pageMargins left="0.78740157480314965" right="0.78740157480314965" top="1.0236220472440944" bottom="0.55118110236220474" header="0.51181102362204722" footer="0.51181102362204722"/>
  <pageSetup paperSize="9" scale="63" orientation="portrait" r:id="rId1"/>
  <headerFooter>
    <oddHeader>&amp;L&amp;"Calibri,Standardowy"&amp;11Wojewódzki Urząd Pracy 
w Toruniu&amp;R&amp;"Calibri,Standardowy"&amp;11PA.4014.9.2024.VM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sierpień 2024 rok</vt:lpstr>
      <vt:lpstr>'sierpień 2024 rok'!Obszar_wydruku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Nowak</dc:creator>
  <cp:lastModifiedBy>Krzysztof Nowak</cp:lastModifiedBy>
  <dcterms:created xsi:type="dcterms:W3CDTF">2024-09-26T11:49:38Z</dcterms:created>
  <dcterms:modified xsi:type="dcterms:W3CDTF">2024-09-26T11:50:13Z</dcterms:modified>
</cp:coreProperties>
</file>